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①クリーンセンター）\000 公告、入札\"/>
    </mc:Choice>
  </mc:AlternateContent>
  <xr:revisionPtr revIDLastSave="0" documentId="13_ncr:1_{6040E67E-A30F-47D3-896A-6C27BCA837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</sheets>
  <definedNames>
    <definedName name="_xlnm.Print_Area" localSheetId="0">別紙3!$A$1:$O$22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5" l="1"/>
  <c r="J12" i="5"/>
  <c r="G12" i="5"/>
  <c r="H13" i="5" l="1"/>
  <c r="K12" i="5" l="1"/>
  <c r="E13" i="5"/>
  <c r="D13" i="5"/>
  <c r="K13" i="5" l="1"/>
  <c r="J13" i="5" l="1"/>
  <c r="M13" i="5"/>
  <c r="G13" i="5"/>
  <c r="N12" i="5"/>
  <c r="O12" i="5" s="1"/>
  <c r="O13" i="5" s="1"/>
  <c r="O17" i="5" s="1"/>
  <c r="N13" i="5" l="1"/>
</calcChain>
</file>

<file path=xl/sharedStrings.xml><?xml version="1.0" encoding="utf-8"?>
<sst xmlns="http://schemas.openxmlformats.org/spreadsheetml/2006/main" count="33" uniqueCount="33">
  <si>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</si>
  <si>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</si>
  <si>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</si>
  <si>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</si>
  <si>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従量　夏季</t>
    <rPh sb="0" eb="2">
      <t>ジュウリョウ</t>
    </rPh>
    <rPh sb="3" eb="5">
      <t>カキ</t>
    </rPh>
    <phoneticPr fontId="1"/>
  </si>
  <si>
    <t>従量　その他季</t>
    <rPh sb="0" eb="2">
      <t>ジュウリョウ</t>
    </rPh>
    <rPh sb="5" eb="6">
      <t>タ</t>
    </rPh>
    <rPh sb="6" eb="7">
      <t>キ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</si>
  <si>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</si>
  <si>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</si>
  <si>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</si>
  <si>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</si>
  <si>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</si>
  <si>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</si>
  <si>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</si>
  <si>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 xml:space="preserve">
電気料金
合計
（税込）
【円/12か月】
⑫＝④＋⑪</t>
    <rPh sb="10" eb="12">
      <t>ゼイコミ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</si>
  <si>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</si>
  <si>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⑪</t>
    </r>
    <r>
      <rPr>
        <b/>
        <sz val="12"/>
        <rFont val="ＭＳ Ｐゴシック"/>
        <family val="3"/>
        <charset val="128"/>
        <scheme val="minor"/>
      </rPr>
      <t>＝⑦＋⑩</t>
    </r>
    <rPh sb="10" eb="12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</si>
  <si>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</si>
  <si>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</si>
  <si>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</si>
  <si>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</si>
  <si>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</si>
  <si>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</si>
  <si>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</si>
  <si>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　ただし、電気料金合計【⑫】欄は、計算結果に１円未満の端数が生じたときは、その端数全額を切り捨てた額とする。</t>
    <rPh sb="14" eb="15">
      <t>ラン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</si>
  <si>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</si>
  <si>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</si>
  <si>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クリーンセンター</t>
    <phoneticPr fontId="4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</si>
  <si>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</si>
  <si>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電気料金総価（税抜）＝入札価格　　【円/12か月】　　⑬</t>
    <phoneticPr fontId="1"/>
  </si>
  <si>
    <t>２　入札金額算定書の【⑬】欄の金額と入札書に記入する金額が一致すること。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</si>
  <si>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</si>
  <si>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>４　基本料金の小計【④】欄及び電力量料金の合計【⑪】は小数点第三位以下切り捨てとする。</t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</si>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</sst>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  <numFmt numFmtId="180" formatCode="#,##0_);[Red]\(#,##0\)"/>
  </numFmts>
  <fonts count="11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5" fillId="0" borderId="0" xfId="0" applyFont="1" applyProtection="1"/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shrinkToFit="1"/>
    </xf>
    <xf numFmtId="178" fontId="9" fillId="0" borderId="2" xfId="0" applyNumberFormat="1" applyFont="1" applyBorder="1" applyAlignment="1">
      <alignment horizontal="center"/>
    </xf>
    <xf numFmtId="180" fontId="9" fillId="0" borderId="2" xfId="0" applyNumberFormat="1" applyFont="1" applyBorder="1" applyAlignment="1">
      <alignment horizontal="right" shrinkToFit="1"/>
    </xf>
    <xf numFmtId="177" fontId="9" fillId="0" borderId="6" xfId="0" applyNumberFormat="1" applyFont="1" applyBorder="1"/>
    <xf numFmtId="179" fontId="10" fillId="0" borderId="10" xfId="0" applyNumberFormat="1" applyFont="1" applyBorder="1"/>
    <xf numFmtId="177" fontId="10" fillId="0" borderId="6" xfId="0" applyNumberFormat="1" applyFont="1" applyBorder="1"/>
    <xf numFmtId="177" fontId="10" fillId="0" borderId="2" xfId="0" applyNumberFormat="1" applyFont="1" applyBorder="1"/>
    <xf numFmtId="0" fontId="10" fillId="0" borderId="2" xfId="0" applyFont="1" applyBorder="1"/>
    <xf numFmtId="177" fontId="10" fillId="0" borderId="11" xfId="0" applyNumberFormat="1" applyFont="1" applyBorder="1"/>
    <xf numFmtId="179" fontId="10" fillId="0" borderId="11" xfId="0" applyNumberFormat="1" applyFont="1" applyBorder="1"/>
    <xf numFmtId="0" fontId="10" fillId="0" borderId="0" xfId="0" applyFont="1"/>
    <xf numFmtId="179" fontId="10" fillId="0" borderId="7" xfId="0" applyNumberFormat="1" applyFont="1" applyBorder="1"/>
    <xf numFmtId="179" fontId="10" fillId="0" borderId="6" xfId="0" applyNumberFormat="1" applyFont="1" applyBorder="1"/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</cellXfs>
  <cellStyles count="5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175282</xdr:colOff>
      <xdr:row>0</xdr:row>
      <xdr:rowOff>102300</xdr:rowOff>
    </xdr:from>
    <xdr:ext cx="864000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6797943" y="102300"/>
          <a:ext cx="864000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>
          <a:spAutoFit/>
        </a:bodyPr>
        <a:lstStyle/>
        <a:p>
          <a:pPr algn="ctr"/>
          <a:r>
            <a:rPr kumimoji="1" lang="ja-JP" altLang="en-US" sz="14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showZeros="0" tabSelected="1" view="pageBreakPreview" topLeftCell="C3" zoomScale="93" zoomScaleNormal="25" zoomScaleSheetLayoutView="93" workbookViewId="0">
      <selection activeCell="O12" sqref="O12"/>
    </sheetView>
  </sheetViews>
  <sheetFormatPr defaultColWidth="9" defaultRowHeight="13.2" x14ac:dyDescent="0.2"/>
  <cols>
    <col min="1" max="1" width="4.88671875" style="1" bestFit="1" customWidth="1"/>
    <col min="2" max="2" width="26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8" width="16.33203125" style="1" customWidth="1"/>
    <col min="9" max="9" width="14.77734375" style="1" bestFit="1" customWidth="1"/>
    <col min="10" max="10" width="16.33203125" style="1" customWidth="1"/>
    <col min="11" max="11" width="16" style="1" customWidth="1"/>
    <col min="12" max="12" width="14.77734375" style="1" bestFit="1" customWidth="1"/>
    <col min="13" max="13" width="16.33203125" style="1" customWidth="1"/>
    <col min="14" max="14" width="14.6640625" style="1" bestFit="1" customWidth="1"/>
    <col min="15" max="15" width="16.6640625" style="1" customWidth="1"/>
    <col min="16" max="16" width="20.6640625" style="1" customWidth="1"/>
    <col min="17" max="18" width="22.77734375" style="1" customWidth="1"/>
    <col min="19" max="16384" width="9" style="1"/>
  </cols>
  <sheetData>
    <row r="1" spans="1:15" ht="36" customHeight="1" x14ac:dyDescent="0.2"/>
    <row r="2" spans="1:15" ht="36" customHeight="1" x14ac:dyDescent="0.2"/>
    <row r="3" spans="1:15" ht="36.75" customHeight="1" x14ac:dyDescent="0.2">
      <c r="A3" s="37" t="s">
        <v>27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s="4" customFormat="1" ht="25.5" customHeight="1" x14ac:dyDescent="0.2">
      <c r="A5" s="41" t="s">
        <v>0</v>
      </c>
      <c r="B5" s="42" t="s">
        <v>1</v>
      </c>
      <c r="C5" s="43" t="s">
        <v>32</v>
      </c>
      <c r="D5" s="43" t="s">
        <v>10</v>
      </c>
      <c r="E5" s="44" t="s">
        <v>11</v>
      </c>
      <c r="F5" s="38" t="s">
        <v>8</v>
      </c>
      <c r="G5" s="40"/>
      <c r="H5" s="40"/>
      <c r="I5" s="40"/>
      <c r="J5" s="40"/>
      <c r="K5" s="40"/>
      <c r="L5" s="40"/>
      <c r="M5" s="40"/>
      <c r="N5" s="40"/>
      <c r="O5" s="39"/>
    </row>
    <row r="6" spans="1:15" s="4" customFormat="1" ht="25.5" customHeight="1" thickBot="1" x14ac:dyDescent="0.25">
      <c r="A6" s="41"/>
      <c r="B6" s="42"/>
      <c r="C6" s="43"/>
      <c r="D6" s="43"/>
      <c r="E6" s="44"/>
      <c r="F6" s="38" t="s">
        <v>7</v>
      </c>
      <c r="G6" s="39"/>
      <c r="H6" s="38" t="s">
        <v>12</v>
      </c>
      <c r="I6" s="40"/>
      <c r="J6" s="40"/>
      <c r="K6" s="40"/>
      <c r="L6" s="40"/>
      <c r="M6" s="40"/>
      <c r="N6" s="39"/>
      <c r="O6" s="24" t="s">
        <v>13</v>
      </c>
    </row>
    <row r="7" spans="1:15" s="4" customFormat="1" ht="25.5" customHeight="1" thickTop="1" thickBot="1" x14ac:dyDescent="0.25">
      <c r="A7" s="41"/>
      <c r="B7" s="42"/>
      <c r="C7" s="43"/>
      <c r="D7" s="43"/>
      <c r="E7" s="44"/>
      <c r="F7" s="26" t="s">
        <v>14</v>
      </c>
      <c r="G7" s="28" t="s">
        <v>30</v>
      </c>
      <c r="H7" s="38" t="s">
        <v>4</v>
      </c>
      <c r="I7" s="40"/>
      <c r="J7" s="39"/>
      <c r="K7" s="38" t="s">
        <v>5</v>
      </c>
      <c r="L7" s="40"/>
      <c r="M7" s="39"/>
      <c r="N7" s="24" t="s">
        <v>15</v>
      </c>
      <c r="O7" s="24"/>
    </row>
    <row r="8" spans="1:15" s="4" customFormat="1" ht="30" customHeight="1" thickTop="1" x14ac:dyDescent="0.2">
      <c r="A8" s="41"/>
      <c r="B8" s="42"/>
      <c r="C8" s="43"/>
      <c r="D8" s="43"/>
      <c r="E8" s="44"/>
      <c r="F8" s="27"/>
      <c r="G8" s="29"/>
      <c r="H8" s="30" t="s">
        <v>16</v>
      </c>
      <c r="I8" s="26" t="s">
        <v>17</v>
      </c>
      <c r="J8" s="28" t="s">
        <v>18</v>
      </c>
      <c r="K8" s="32" t="s">
        <v>19</v>
      </c>
      <c r="L8" s="35" t="s">
        <v>20</v>
      </c>
      <c r="M8" s="28" t="s">
        <v>21</v>
      </c>
      <c r="N8" s="24"/>
      <c r="O8" s="24"/>
    </row>
    <row r="9" spans="1:15" s="4" customFormat="1" ht="30" customHeight="1" x14ac:dyDescent="0.2">
      <c r="A9" s="41"/>
      <c r="B9" s="42"/>
      <c r="C9" s="43"/>
      <c r="D9" s="43"/>
      <c r="E9" s="44"/>
      <c r="F9" s="27"/>
      <c r="G9" s="29"/>
      <c r="H9" s="30"/>
      <c r="I9" s="31"/>
      <c r="J9" s="28"/>
      <c r="K9" s="33"/>
      <c r="L9" s="36"/>
      <c r="M9" s="28"/>
      <c r="N9" s="24"/>
      <c r="O9" s="24"/>
    </row>
    <row r="10" spans="1:15" s="4" customFormat="1" ht="30" customHeight="1" x14ac:dyDescent="0.2">
      <c r="A10" s="41"/>
      <c r="B10" s="42"/>
      <c r="C10" s="43"/>
      <c r="D10" s="43"/>
      <c r="E10" s="44"/>
      <c r="F10" s="27"/>
      <c r="G10" s="29"/>
      <c r="H10" s="30"/>
      <c r="I10" s="31"/>
      <c r="J10" s="28"/>
      <c r="K10" s="33"/>
      <c r="L10" s="36"/>
      <c r="M10" s="28"/>
      <c r="N10" s="24"/>
      <c r="O10" s="24"/>
    </row>
    <row r="11" spans="1:15" s="4" customFormat="1" ht="30" customHeight="1" x14ac:dyDescent="0.2">
      <c r="A11" s="41"/>
      <c r="B11" s="42"/>
      <c r="C11" s="43"/>
      <c r="D11" s="43"/>
      <c r="E11" s="44"/>
      <c r="F11" s="27"/>
      <c r="G11" s="29"/>
      <c r="H11" s="30"/>
      <c r="I11" s="27"/>
      <c r="J11" s="29"/>
      <c r="K11" s="34"/>
      <c r="L11" s="31"/>
      <c r="M11" s="29"/>
      <c r="N11" s="25"/>
      <c r="O11" s="25"/>
    </row>
    <row r="12" spans="1:15" s="4" customFormat="1" ht="25.5" customHeight="1" x14ac:dyDescent="0.2">
      <c r="A12" s="5">
        <v>1</v>
      </c>
      <c r="B12" s="6" t="s">
        <v>26</v>
      </c>
      <c r="C12" s="7">
        <v>12</v>
      </c>
      <c r="D12" s="8">
        <v>700</v>
      </c>
      <c r="E12" s="9">
        <v>387244</v>
      </c>
      <c r="F12" s="10"/>
      <c r="G12" s="17">
        <f>ROUNDDOWN(D12*F12,2)*12*0.85</f>
        <v>0</v>
      </c>
      <c r="H12" s="9">
        <v>47855</v>
      </c>
      <c r="I12" s="10"/>
      <c r="J12" s="17">
        <f>ROUNDDOWN(H12*I12,2)</f>
        <v>0</v>
      </c>
      <c r="K12" s="9">
        <f t="shared" ref="K12" si="0">E12-H12</f>
        <v>339389</v>
      </c>
      <c r="L12" s="10"/>
      <c r="M12" s="17">
        <f>ROUNDDOWN(K12*L12,2)</f>
        <v>0</v>
      </c>
      <c r="N12" s="18">
        <f t="shared" ref="N12" si="1">SUM(J12,M12)</f>
        <v>0</v>
      </c>
      <c r="O12" s="12">
        <f>ROUNDDOWN(SUM(G12,N12),0)</f>
        <v>0</v>
      </c>
    </row>
    <row r="13" spans="1:15" s="4" customFormat="1" ht="25.5" customHeight="1" thickBot="1" x14ac:dyDescent="0.25">
      <c r="A13" s="19" t="s">
        <v>6</v>
      </c>
      <c r="B13" s="20"/>
      <c r="C13" s="13"/>
      <c r="D13" s="11">
        <f>SUM(D12:D12)</f>
        <v>700</v>
      </c>
      <c r="E13" s="11">
        <f>SUM(E12:E12)</f>
        <v>387244</v>
      </c>
      <c r="F13" s="14"/>
      <c r="G13" s="17">
        <f>SUM(G12:G12)</f>
        <v>0</v>
      </c>
      <c r="H13" s="11">
        <f>SUM(H12:H12)</f>
        <v>47855</v>
      </c>
      <c r="I13" s="15"/>
      <c r="J13" s="17">
        <f>SUM(J12:J12)</f>
        <v>0</v>
      </c>
      <c r="K13" s="11">
        <f>SUM(K12:K12)</f>
        <v>339389</v>
      </c>
      <c r="L13" s="15"/>
      <c r="M13" s="17">
        <f>SUM(M12:M12)</f>
        <v>0</v>
      </c>
      <c r="N13" s="18">
        <f>SUM(N12:N12)</f>
        <v>0</v>
      </c>
      <c r="O13" s="12">
        <f>SUM(O12:O12)</f>
        <v>0</v>
      </c>
    </row>
    <row r="14" spans="1:15" s="4" customFormat="1" ht="13.8" thickTop="1" x14ac:dyDescent="0.2">
      <c r="A14" s="16" t="s">
        <v>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s="4" customFormat="1" x14ac:dyDescent="0.2">
      <c r="A15" s="16" t="s">
        <v>22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s="4" customFormat="1" x14ac:dyDescent="0.2">
      <c r="A16" s="16" t="s">
        <v>29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s="4" customForma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21" t="s">
        <v>28</v>
      </c>
      <c r="L17" s="21"/>
      <c r="M17" s="21"/>
      <c r="N17" s="21"/>
      <c r="O17" s="22">
        <f>ROUNDDOWN(O13/1.1,0)</f>
        <v>0</v>
      </c>
    </row>
    <row r="18" spans="1:15" s="4" customFormat="1" x14ac:dyDescent="0.2">
      <c r="A18" s="16" t="s">
        <v>31</v>
      </c>
      <c r="B18" s="16"/>
      <c r="C18" s="16"/>
      <c r="D18" s="16"/>
      <c r="E18" s="16"/>
      <c r="F18" s="16"/>
      <c r="G18" s="16"/>
      <c r="H18" s="16"/>
      <c r="I18" s="16"/>
      <c r="J18" s="16"/>
      <c r="K18" s="21"/>
      <c r="L18" s="21"/>
      <c r="M18" s="21"/>
      <c r="N18" s="21"/>
      <c r="O18" s="23"/>
    </row>
    <row r="19" spans="1:15" s="4" customFormat="1" x14ac:dyDescent="0.2">
      <c r="A19" s="16" t="s">
        <v>23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s="4" customFormat="1" x14ac:dyDescent="0.2">
      <c r="A20" s="16" t="s">
        <v>24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s="4" customFormat="1" x14ac:dyDescent="0.2">
      <c r="A21" s="16" t="s">
        <v>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s="4" customFormat="1" x14ac:dyDescent="0.2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</sheetData>
  <mergeCells count="24">
    <mergeCell ref="A3:O3"/>
    <mergeCell ref="F6:G6"/>
    <mergeCell ref="H6:N6"/>
    <mergeCell ref="F5:O5"/>
    <mergeCell ref="H7:J7"/>
    <mergeCell ref="K7:M7"/>
    <mergeCell ref="A5:A11"/>
    <mergeCell ref="B5:B11"/>
    <mergeCell ref="C5:C11"/>
    <mergeCell ref="D5:D11"/>
    <mergeCell ref="E5:E11"/>
    <mergeCell ref="A13:B13"/>
    <mergeCell ref="K17:N18"/>
    <mergeCell ref="O17:O18"/>
    <mergeCell ref="O6:O11"/>
    <mergeCell ref="F7:F11"/>
    <mergeCell ref="G7:G11"/>
    <mergeCell ref="N7:N11"/>
    <mergeCell ref="H8:H11"/>
    <mergeCell ref="I8:I11"/>
    <mergeCell ref="J8:J11"/>
    <mergeCell ref="K8:K11"/>
    <mergeCell ref="L8:L11"/>
    <mergeCell ref="M8:M11"/>
  </mergeCells>
  <phoneticPr fontId="1"/>
  <conditionalFormatting sqref="B12">
    <cfRule type="expression" dxfId="0" priority="3" stopIfTrue="1">
      <formula>B12=""</formula>
    </cfRule>
  </conditionalFormatting>
  <printOptions horizontalCentered="1"/>
  <pageMargins left="0.9055118110236221" right="0.9055118110236221" top="1.1417322834645669" bottom="1.1417322834645669" header="0.31496062992125984" footer="0.31496062992125984"/>
  <pageSetup paperSize="8" scale="81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2022-10-07T00:18:39Z</cp:lastPrinted>
  <dcterms:modified xsi:type="dcterms:W3CDTF">2025-11-05T02:20:38Z</dcterms:modified>
</cp:coreProperties>
</file>